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40" windowHeight="11625" activeTab="1"/>
  </bookViews>
  <sheets>
    <sheet name="Instructions" sheetId="1" r:id="rId1"/>
    <sheet name="Monthly CVC Status Tracking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<sst xmlns="http://schemas.openxmlformats.org/spreadsheetml/2006/main" count="54" uniqueCount="28">
  <si>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</si>
  <si>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</si>
  <si>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</si>
  <si>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</si>
  <si>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</si>
  <si>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</si>
  <si>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</si>
  <si>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</si>
  <si>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</si>
  <si>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</si>
  <si>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</si>
  <si>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</si>
  <si>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 the patients in question #1 above, how many were using a catheter only for vascular access?</t>
  </si>
  <si>
    <t>Of the patients in question #2 above, how many have been referred for mapping and permanent access?</t>
  </si>
  <si>
    <t>Year:</t>
  </si>
  <si>
    <t xml:space="preserve">Total percentage of catheter only </t>
  </si>
  <si>
    <t xml:space="preserve">Percentage of catheter &gt;/= 90 days </t>
  </si>
  <si>
    <t>Data should reflect the facility's ending census on the last day of the month</t>
  </si>
  <si>
    <r>
      <t xml:space="preserve">Of the patients in question #2 above, how many have been using a catheter for </t>
    </r>
    <r>
      <rPr>
        <b/>
        <sz val="11"/>
        <rFont val="Times New Roman"/>
        <family val="1"/>
      </rPr>
      <t>90 or more days</t>
    </r>
    <r>
      <rPr>
        <sz val="11"/>
        <rFont val="Times New Roman"/>
        <family val="1"/>
      </rPr>
      <t>?</t>
    </r>
  </si>
  <si>
    <r>
      <t xml:space="preserve">Of the patients in question #4 above, how many have been scheduled for </t>
    </r>
    <r>
      <rPr>
        <b/>
        <sz val="11"/>
        <rFont val="Times New Roman"/>
        <family val="1"/>
      </rPr>
      <t>AVF / AVG placement</t>
    </r>
    <r>
      <rPr>
        <sz val="11"/>
        <rFont val="Times New Roman"/>
        <family val="1"/>
      </rPr>
      <t>?</t>
    </r>
  </si>
  <si>
    <t>Enter Facility Name/Year</t>
  </si>
  <si>
    <t xml:space="preserve">Enter the number for each of questions 1-5 </t>
  </si>
  <si>
    <t>The graph will auto-populate as data is entered each month.</t>
  </si>
  <si>
    <t>Total percentage of catheter only row will auto-populate</t>
  </si>
  <si>
    <t>Percentage of catheter &gt; / = 90 days will auto-populate</t>
  </si>
  <si>
    <t xml:space="preserve">Facility: </t>
  </si>
  <si>
    <t>Data entered should reflect the patient ending census</t>
  </si>
  <si>
    <t>How many chronic non-transient, in-center hemodialysis patients did you have on the last day of the month?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</si>
</sst>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4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8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CVC Status Tracking'!$B$11</c:f>
              <c:strCache>
                <c:ptCount val="1"/>
                <c:pt idx="0">
                  <c:v>Total percentage of catheter only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'Monthly CVC Status Tracking'!$C$10:$N$10</c:f>
              <c:strCache/>
            </c:strRef>
          </c:cat>
          <c:val>
            <c:numRef>
              <c:f>'Monthly CVC Status Tracking'!$C$11:$N$11</c:f>
              <c:numCache/>
            </c:numRef>
          </c:val>
        </c:ser>
        <c:ser>
          <c:idx val="1"/>
          <c:order val="1"/>
          <c:tx>
            <c:strRef>
              <c:f>'Monthly CVC Status Tracking'!$B$12</c:f>
              <c:strCache>
                <c:ptCount val="1"/>
                <c:pt idx="0">
                  <c:v>Percentage of catheter &gt;/= 90 days 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'Monthly CVC Status Tracking'!$C$10:$N$10</c:f>
              <c:strCache/>
            </c:strRef>
          </c:cat>
          <c:val>
            <c:numRef>
              <c:f>'Monthly CVC Status Tracking'!$C$12:$N$12</c:f>
              <c:numCache/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7"/>
        <xdr:cNvGraphicFramePr/>
      </xdr:nvGraphicFramePr>
      <xdr:xfrm>
        <a:off x="0" y="4057650"/>
        <a:ext cx="9553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140625" style="15" customWidth="1"/>
  </cols>
  <sheetData>
    <row r="2" spans="1:2" ht="12.75">
      <c r="A2" s="18">
        <v>1</v>
      </c>
      <c r="B2" s="17" t="s">
        <v>20</v>
      </c>
    </row>
    <row r="3" spans="1:2" ht="12.75">
      <c r="A3" s="18">
        <v>2</v>
      </c>
      <c r="B3" s="17" t="s">
        <v>26</v>
      </c>
    </row>
    <row r="4" spans="1:2" ht="12.75">
      <c r="A4" s="18">
        <v>3</v>
      </c>
      <c r="B4" s="17" t="s">
        <v>21</v>
      </c>
    </row>
    <row r="5" spans="1:2" ht="12.75">
      <c r="A5" s="18">
        <v>4</v>
      </c>
      <c r="B5" s="17" t="s">
        <v>23</v>
      </c>
    </row>
    <row r="6" spans="1:2" ht="12.75">
      <c r="A6" s="18">
        <v>5</v>
      </c>
      <c r="B6" s="17" t="s">
        <v>24</v>
      </c>
    </row>
    <row r="7" spans="1:2" ht="12.75">
      <c r="A7" s="18">
        <v>6</v>
      </c>
      <c r="B7" s="17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zoomScaleSheetLayoutView="75" zoomScalePageLayoutView="0" workbookViewId="0" topLeftCell="A1">
      <selection activeCell="B5" sqref="B5"/>
    </sheetView>
  </sheetViews>
  <sheetFormatPr defaultColWidth="9.140625" defaultRowHeight="12.75"/>
  <cols>
    <col min="1" max="1" width="2.57421875" style="1" customWidth="1"/>
    <col min="2" max="2" width="33.140625" style="2" customWidth="1"/>
    <col min="3" max="14" width="9.00390625" style="1" customWidth="1"/>
    <col min="15" max="16384" width="9.140625" style="1" customWidth="1"/>
  </cols>
  <sheetData>
    <row r="1" spans="1:14" ht="15.75">
      <c r="A1" s="19" t="s">
        <v>25</v>
      </c>
      <c r="B1" s="20"/>
      <c r="C1" s="20"/>
      <c r="D1" s="20"/>
      <c r="E1" s="20"/>
      <c r="F1" s="20"/>
      <c r="G1" s="21" t="s">
        <v>14</v>
      </c>
      <c r="H1" s="22"/>
      <c r="I1" s="22"/>
      <c r="J1" s="22"/>
      <c r="K1" s="22"/>
      <c r="L1" s="22"/>
      <c r="M1" s="22"/>
      <c r="N1" s="23"/>
    </row>
    <row r="2" spans="1:14" ht="15.75">
      <c r="A2" s="11"/>
      <c r="B2" s="24" t="s">
        <v>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>
      <c r="A3" s="8"/>
      <c r="B3" s="9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ht="45">
      <c r="A4" s="10">
        <v>1</v>
      </c>
      <c r="B4" s="12" t="s">
        <v>27</v>
      </c>
      <c r="C4" s="13">
        <v>100</v>
      </c>
      <c r="D4" s="13">
        <v>99</v>
      </c>
      <c r="E4" s="13">
        <v>98</v>
      </c>
      <c r="F4" s="13">
        <v>90</v>
      </c>
      <c r="G4" s="13">
        <v>100</v>
      </c>
      <c r="H4" s="13">
        <v>100</v>
      </c>
      <c r="I4" s="13">
        <v>99</v>
      </c>
      <c r="J4" s="13">
        <v>98</v>
      </c>
      <c r="K4" s="13">
        <v>90</v>
      </c>
      <c r="L4" s="13">
        <v>100</v>
      </c>
      <c r="M4" s="13">
        <v>100</v>
      </c>
      <c r="N4" s="13">
        <v>100</v>
      </c>
    </row>
    <row r="5" spans="1:14" ht="45">
      <c r="A5" s="10">
        <v>2</v>
      </c>
      <c r="B5" s="12" t="s">
        <v>12</v>
      </c>
      <c r="C5" s="13">
        <v>35</v>
      </c>
      <c r="D5" s="13">
        <v>30</v>
      </c>
      <c r="E5" s="13">
        <v>32</v>
      </c>
      <c r="F5" s="13">
        <v>25</v>
      </c>
      <c r="G5" s="13">
        <v>14</v>
      </c>
      <c r="H5" s="13">
        <v>35</v>
      </c>
      <c r="I5" s="13">
        <v>30</v>
      </c>
      <c r="J5" s="13">
        <v>32</v>
      </c>
      <c r="K5" s="13">
        <v>25</v>
      </c>
      <c r="L5" s="13">
        <v>14</v>
      </c>
      <c r="M5" s="13">
        <v>14</v>
      </c>
      <c r="N5" s="13">
        <v>14</v>
      </c>
    </row>
    <row r="6" spans="1:14" ht="45">
      <c r="A6" s="10">
        <v>3</v>
      </c>
      <c r="B6" s="12" t="s">
        <v>18</v>
      </c>
      <c r="C6" s="13">
        <v>25</v>
      </c>
      <c r="D6" s="13">
        <v>25</v>
      </c>
      <c r="E6" s="13">
        <v>25</v>
      </c>
      <c r="F6" s="13">
        <v>25</v>
      </c>
      <c r="G6" s="13">
        <v>25</v>
      </c>
      <c r="H6" s="13">
        <v>25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>
        <v>25</v>
      </c>
    </row>
    <row r="7" spans="1:14" ht="45">
      <c r="A7" s="10">
        <v>4</v>
      </c>
      <c r="B7" s="12" t="s">
        <v>13</v>
      </c>
      <c r="C7" s="13">
        <v>10</v>
      </c>
      <c r="D7" s="13">
        <v>12</v>
      </c>
      <c r="E7" s="13">
        <v>8</v>
      </c>
      <c r="F7" s="13">
        <v>4</v>
      </c>
      <c r="G7" s="13">
        <v>7</v>
      </c>
      <c r="H7" s="13">
        <v>9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3">
        <v>7</v>
      </c>
    </row>
    <row r="8" spans="1:14" ht="45">
      <c r="A8" s="10">
        <v>5</v>
      </c>
      <c r="B8" s="12" t="s">
        <v>19</v>
      </c>
      <c r="C8" s="13">
        <v>2</v>
      </c>
      <c r="D8" s="13">
        <v>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</row>
    <row r="9" spans="1:14" ht="15.75" hidden="1">
      <c r="A9" s="10"/>
      <c r="B9" s="4"/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</row>
    <row r="10" spans="1:14" ht="15.75">
      <c r="A10" s="10"/>
      <c r="B10" s="4"/>
      <c r="C10" s="6" t="s">
        <v>0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</row>
    <row r="11" spans="1:14" ht="15.75">
      <c r="A11" s="10"/>
      <c r="B11" s="12" t="s">
        <v>15</v>
      </c>
      <c r="C11" s="16">
        <f>C13</f>
        <v>0.35</v>
      </c>
      <c r="D11" s="16">
        <f aca="true" t="shared" si="0" ref="D11:N11">D13</f>
        <v>0.30303030303030304</v>
      </c>
      <c r="E11" s="16">
        <f t="shared" si="0"/>
        <v>0.32653061224489793</v>
      </c>
      <c r="F11" s="16">
        <f t="shared" si="0"/>
        <v>0.2777777777777778</v>
      </c>
      <c r="G11" s="16">
        <f t="shared" si="0"/>
        <v>0.14</v>
      </c>
      <c r="H11" s="16">
        <f t="shared" si="0"/>
        <v>0.35</v>
      </c>
      <c r="I11" s="16">
        <f t="shared" si="0"/>
        <v>0.30303030303030304</v>
      </c>
      <c r="J11" s="16">
        <f t="shared" si="0"/>
        <v>0.32653061224489793</v>
      </c>
      <c r="K11" s="16">
        <f t="shared" si="0"/>
        <v>0.2777777777777778</v>
      </c>
      <c r="L11" s="16">
        <f t="shared" si="0"/>
        <v>0.14</v>
      </c>
      <c r="M11" s="16">
        <f t="shared" si="0"/>
        <v>0.14</v>
      </c>
      <c r="N11" s="16">
        <f t="shared" si="0"/>
        <v>0.14</v>
      </c>
    </row>
    <row r="12" spans="1:14" ht="15.75">
      <c r="A12" s="10"/>
      <c r="B12" s="12" t="s">
        <v>16</v>
      </c>
      <c r="C12" s="16">
        <f>C14</f>
        <v>0.25</v>
      </c>
      <c r="D12" s="16">
        <f aca="true" t="shared" si="1" ref="D12:N12">D14</f>
        <v>0.25252525252525254</v>
      </c>
      <c r="E12" s="16">
        <f t="shared" si="1"/>
        <v>0.25510204081632654</v>
      </c>
      <c r="F12" s="16">
        <f t="shared" si="1"/>
        <v>0.2777777777777778</v>
      </c>
      <c r="G12" s="16">
        <f t="shared" si="1"/>
        <v>0.25</v>
      </c>
      <c r="H12" s="16">
        <f t="shared" si="1"/>
        <v>0.25</v>
      </c>
      <c r="I12" s="16">
        <f t="shared" si="1"/>
        <v>0.25252525252525254</v>
      </c>
      <c r="J12" s="16">
        <f t="shared" si="1"/>
        <v>0.25510204081632654</v>
      </c>
      <c r="K12" s="16">
        <f t="shared" si="1"/>
        <v>0.2777777777777778</v>
      </c>
      <c r="L12" s="16">
        <f t="shared" si="1"/>
        <v>0.25</v>
      </c>
      <c r="M12" s="16">
        <f t="shared" si="1"/>
        <v>0.25</v>
      </c>
      <c r="N12" s="16">
        <f t="shared" si="1"/>
        <v>0.25</v>
      </c>
    </row>
    <row r="13" spans="1:14" ht="15.75" hidden="1">
      <c r="A13" s="10">
        <v>6</v>
      </c>
      <c r="B13" s="12" t="s">
        <v>15</v>
      </c>
      <c r="C13" s="14">
        <f>C5/C4</f>
        <v>0.35</v>
      </c>
      <c r="D13" s="14">
        <f>D5/D4</f>
        <v>0.30303030303030304</v>
      </c>
      <c r="E13" s="14">
        <f aca="true" t="shared" si="2" ref="E13:N13">E5/E4</f>
        <v>0.32653061224489793</v>
      </c>
      <c r="F13" s="14">
        <f t="shared" si="2"/>
        <v>0.2777777777777778</v>
      </c>
      <c r="G13" s="14">
        <f t="shared" si="2"/>
        <v>0.14</v>
      </c>
      <c r="H13" s="14">
        <f t="shared" si="2"/>
        <v>0.35</v>
      </c>
      <c r="I13" s="14">
        <f t="shared" si="2"/>
        <v>0.30303030303030304</v>
      </c>
      <c r="J13" s="14">
        <f t="shared" si="2"/>
        <v>0.32653061224489793</v>
      </c>
      <c r="K13" s="14">
        <f t="shared" si="2"/>
        <v>0.2777777777777778</v>
      </c>
      <c r="L13" s="14">
        <f t="shared" si="2"/>
        <v>0.14</v>
      </c>
      <c r="M13" s="14">
        <f t="shared" si="2"/>
        <v>0.14</v>
      </c>
      <c r="N13" s="14">
        <f t="shared" si="2"/>
        <v>0.14</v>
      </c>
    </row>
    <row r="14" spans="1:14" ht="15.75" hidden="1">
      <c r="A14" s="10">
        <v>7</v>
      </c>
      <c r="B14" s="12" t="s">
        <v>16</v>
      </c>
      <c r="C14" s="14">
        <f>C6/C4</f>
        <v>0.25</v>
      </c>
      <c r="D14" s="14">
        <f aca="true" t="shared" si="3" ref="D14:N14">D6/D4</f>
        <v>0.25252525252525254</v>
      </c>
      <c r="E14" s="14">
        <f t="shared" si="3"/>
        <v>0.25510204081632654</v>
      </c>
      <c r="F14" s="14">
        <f t="shared" si="3"/>
        <v>0.2777777777777778</v>
      </c>
      <c r="G14" s="14">
        <f t="shared" si="3"/>
        <v>0.25</v>
      </c>
      <c r="H14" s="14">
        <f t="shared" si="3"/>
        <v>0.25</v>
      </c>
      <c r="I14" s="14">
        <f t="shared" si="3"/>
        <v>0.25252525252525254</v>
      </c>
      <c r="J14" s="14">
        <f t="shared" si="3"/>
        <v>0.25510204081632654</v>
      </c>
      <c r="K14" s="14">
        <f t="shared" si="3"/>
        <v>0.2777777777777778</v>
      </c>
      <c r="L14" s="14">
        <f t="shared" si="3"/>
        <v>0.25</v>
      </c>
      <c r="M14" s="14">
        <f t="shared" si="3"/>
        <v>0.25</v>
      </c>
      <c r="N14" s="14">
        <f t="shared" si="3"/>
        <v>0.25</v>
      </c>
    </row>
    <row r="15" spans="1:14" ht="15.75">
      <c r="A15" s="3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>
      <c r="A16" s="3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3">
    <mergeCell ref="A1:F1"/>
    <mergeCell ref="G1:N1"/>
    <mergeCell ref="B2:N2"/>
  </mergeCells>
  <printOptions gridLines="1"/>
  <pageMargins left="0.41" right="0.51" top="1" bottom="0.38" header="0.5" footer="0.41"/>
  <pageSetup horizontalDpi="600" verticalDpi="600" orientation="landscape" scale="86" r:id="rId2"/>
  <headerFooter alignWithMargins="0">
    <oddHeader>&amp;L&amp;8FMQAI:  The Florida ESRD Network&amp;C&amp;"Times New Roman,Bold"&amp;14
Monthly Catheter Tracking Tool</oddHeader>
    <oddFooter>&amp;L&amp;"Arial,Italic"&amp;8
Produced by FMQAI:  The Florida ESRD Network with funding provided by the Centers for Medicare Medicaid Services, Contract # HHSM-500-2006-NW007C
Revised: July 2008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Forum</cp:lastModifiedBy>
  <cp:lastPrinted>2009-07-28T17:37:27Z</cp:lastPrinted>
  <dcterms:created xsi:type="dcterms:W3CDTF">1996-10-14T23:33:28Z</dcterms:created>
  <dcterms:modified xsi:type="dcterms:W3CDTF">2021-01-15T17:24:47Z</dcterms:modified>
  <cp:category/>
  <cp:version/>
  <cp:contentType/>
  <cp:contentStatus/>
</cp:coreProperties>
</file>